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3" firstSheet="0" activeTab="1"/>
  </bookViews>
  <sheets>
    <sheet name="Sheet1" sheetId="1" state="visible" r:id="rId2"/>
    <sheet name="Sheet2" sheetId="2" state="visible"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<sst xmlns="http://schemas.openxmlformats.org/spreadsheetml/2006/main" count="74" uniqueCount="44">
  <si>
    <t xml:space="preserve">Threat</t>
  </si>
  <si>
    <t xml:space="preserve">Cost if occurs</t>
  </si>
  <si>
    <t xml:space="preserve">Probability of Occurrence</t>
  </si>
  <si>
    <t xml:space="preserve">Expected Loss</t>
  </si>
  <si>
    <t xml:space="preserve">A</t>
  </si>
  <si>
    <t xml:space="preserve">Accidental Erasure</t>
  </si>
  <si>
    <t xml:space="preserve">B</t>
  </si>
  <si>
    <t xml:space="preserve">Theft of Data</t>
  </si>
  <si>
    <t xml:space="preserve">C</t>
  </si>
  <si>
    <t xml:space="preserve">Unauthorized Access</t>
  </si>
  <si>
    <t xml:space="preserve">Control</t>
  </si>
  <si>
    <t xml:space="preserve">Cost to buy</t>
  </si>
  <si>
    <t xml:space="preserve">Cost to operate</t>
  </si>
  <si>
    <t xml:space="preserve">Probability of failure</t>
  </si>
  <si>
    <t xml:space="preserve">Prevents threats</t>
  </si>
  <si>
    <t xml:space="preserve">Cost </t>
  </si>
  <si>
    <t xml:space="preserve">Savings </t>
  </si>
  <si>
    <t xml:space="preserve">C1</t>
  </si>
  <si>
    <t xml:space="preserve">Biometrics</t>
  </si>
  <si>
    <t xml:space="preserve">C2</t>
  </si>
  <si>
    <t xml:space="preserve">Background Checks</t>
  </si>
  <si>
    <t xml:space="preserve">C3</t>
  </si>
  <si>
    <t xml:space="preserve">RAID Drives</t>
  </si>
  <si>
    <t xml:space="preserve">C4 </t>
  </si>
  <si>
    <t xml:space="preserve">Password Cycling</t>
  </si>
  <si>
    <t xml:space="preserve">Prevents threats: write which threats from table 1 is addressed </t>
  </si>
  <si>
    <t xml:space="preserve">Question 1: What the expected loss for the considered threats?</t>
  </si>
  <si>
    <t xml:space="preserve">Question 2: Which controls should be installed? </t>
  </si>
  <si>
    <t xml:space="preserve">Total</t>
  </si>
  <si>
    <t xml:space="preserve">Expected controlled loss</t>
  </si>
  <si>
    <t xml:space="preserve">Expected Loss from</t>
  </si>
  <si>
    <t xml:space="preserve">of threats in F</t>
  </si>
  <si>
    <t xml:space="preserve">uncontrolled threats</t>
  </si>
  <si>
    <t xml:space="preserve">A&amp;B</t>
  </si>
  <si>
    <t xml:space="preserve">C2 &amp; C3</t>
  </si>
  <si>
    <t xml:space="preserve">0.01 A, 0.0005 B</t>
  </si>
  <si>
    <t xml:space="preserve"> Conclusion: They should buy controls C3 and C4. </t>
  </si>
  <si>
    <t xml:space="preserve">Reasons:</t>
  </si>
  <si>
    <t xml:space="preserve">It does not make sense to buy C1 in any combination as it does save money on its own and hence will not in combination. </t>
  </si>
  <si>
    <t xml:space="preserve">The effect of C4 is independent of C2 and C3 and hence the savings of using C4 with C2, C3, or both will be the sum of the savings. As C4 indeed saves money, it should hence be bought regardless of our actions for C2 and C3.</t>
  </si>
  <si>
    <t xml:space="preserve">The last row of the table shows that buying both C2 and C3 does not increase the savings in contrast to only buying C3, which has the larger savings. </t>
  </si>
  <si>
    <t xml:space="preserve">Limitations:</t>
  </si>
  <si>
    <t xml:space="preserve">1. these are all PROBABILISTIC losses.  If you actually experience accidental data erasure (Threat A) you will be out $1/2 million -- not $75,000.</t>
  </si>
  <si>
    <t xml:space="preserve">2. many criticise that the cost to buy the control is factored in fully. There is no spreading out of this cost over the years the control is in place. </t>
  </si>
</sst>
</file>

<file path=xl/styles.xml><?xml version="1.0" encoding="utf-8"?>
<styleSheet xmlns="http://schemas.openxmlformats.org/spreadsheetml/2006/main">
  <numFmts count="4">
    <numFmt numFmtId="164" formatCode="General"/>
    <numFmt numFmtId="165" formatCode="\$#,##0;[RED]&quot;-$&quot;#,##0"/>
    <numFmt numFmtId="166" formatCode="0%"/>
    <numFmt numFmtId="167" formatCode="0.00"/>
  </numFmts>
  <fonts count="6">
    <font>
      <sz val="11"/>
      <color rgb="FF000000"/>
      <name val="Calibri"/>
      <family val="2"/>
      <charset val="1"/>
    </font>
    <font>
      <sz val="10"/>
      <name val="Arial"/>
      <family val="0"/>
    </font>
    <font>
      <sz val="10"/>
      <name val="Arial"/>
      <family val="0"/>
    </font>
    <font>
      <sz val="10"/>
      <name val="Arial"/>
      <family val="0"/>
    </font>
    <font>
      <b val="true"/>
      <sz val="14"/>
      <color rgb="FF000000"/>
      <name val="Calibri"/>
      <family val="2"/>
      <charset val="1"/>
    </font>
    <font>
      <b val="true"/>
      <sz val="11"/>
      <color rgb="FF000000"/>
      <name val="Calibri"/>
      <family val="2"/>
      <charset val="1"/>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25"/>
  <sheetViews>
    <sheetView windowProtection="false" showFormulas="false" showGridLines="true" showRowColHeaders="true" showZeros="true" rightToLeft="false" tabSelected="false" showOutlineSymbols="true" defaultGridColor="true" view="normal" topLeftCell="A2" colorId="64" zoomScale="100" zoomScaleNormal="100" zoomScalePageLayoutView="100" workbookViewId="0">
      <selection pane="topLeft" activeCell="B17" activeCellId="0" sqref="B17"/>
    </sheetView>
  </sheetViews>
  <sheetFormatPr defaultRowHeight="15"/>
  <cols>
    <col collapsed="false" hidden="false" max="1" min="1" style="0" width="7.21938775510204"/>
    <col collapsed="false" hidden="false" max="2" min="2" style="0" width="18.1989795918367"/>
    <col collapsed="false" hidden="false" max="3" min="3" style="0" width="15.1377551020408"/>
    <col collapsed="false" hidden="false" max="4" min="4" style="0" width="22.3622448979592"/>
    <col collapsed="false" hidden="false" max="5" min="5" style="0" width="20.5612244897959"/>
    <col collapsed="false" hidden="false" max="6" min="6" style="0" width="15.280612244898"/>
    <col collapsed="false" hidden="false" max="7" min="7" style="0" width="16.530612244898"/>
    <col collapsed="false" hidden="false" max="8" min="8" style="0" width="18.765306122449"/>
    <col collapsed="false" hidden="false" max="9" min="9" style="0" width="12.4183673469388"/>
    <col collapsed="false" hidden="false" max="1025" min="10" style="0" width="8.50510204081633"/>
  </cols>
  <sheetData>
    <row r="1" customFormat="false" ht="17.35" hidden="false" customHeight="false" outlineLevel="0" collapsed="false">
      <c r="A1" s="1"/>
    </row>
    <row r="2" customFormat="false" ht="13.8" hidden="false" customHeight="false" outlineLevel="0" collapsed="false">
      <c r="B2" s="2" t="s">
        <v>0</v>
      </c>
      <c r="C2" s="2" t="s">
        <v>1</v>
      </c>
      <c r="D2" s="2" t="s">
        <v>2</v>
      </c>
      <c r="E2" s="2" t="s">
        <v>3</v>
      </c>
      <c r="F2" s="2"/>
      <c r="G2" s="2"/>
      <c r="H2" s="2"/>
      <c r="I2" s="2"/>
      <c r="J2" s="2"/>
      <c r="K2" s="2"/>
      <c r="L2" s="2"/>
    </row>
    <row r="3" customFormat="false" ht="13.8" hidden="false" customHeight="false" outlineLevel="0" collapsed="false">
      <c r="A3" s="0" t="s">
        <v>4</v>
      </c>
      <c r="B3" s="2" t="s">
        <v>5</v>
      </c>
      <c r="C3" s="3" t="n">
        <v>500000</v>
      </c>
      <c r="D3" s="3" t="n">
        <v>0.15</v>
      </c>
      <c r="E3" s="3"/>
      <c r="F3" s="2"/>
      <c r="G3" s="2"/>
      <c r="H3" s="2"/>
      <c r="I3" s="4"/>
      <c r="J3" s="2"/>
      <c r="K3" s="2"/>
      <c r="L3" s="2"/>
    </row>
    <row r="4" customFormat="false" ht="13.8" hidden="false" customHeight="false" outlineLevel="0" collapsed="false">
      <c r="A4" s="0" t="s">
        <v>6</v>
      </c>
      <c r="B4" s="2" t="s">
        <v>7</v>
      </c>
      <c r="C4" s="3" t="n">
        <v>2000000</v>
      </c>
      <c r="D4" s="3" t="n">
        <v>0.05</v>
      </c>
      <c r="E4" s="3"/>
      <c r="F4" s="2"/>
      <c r="G4" s="2"/>
      <c r="H4" s="2"/>
      <c r="I4" s="4"/>
      <c r="J4" s="2"/>
      <c r="K4" s="2"/>
      <c r="L4" s="2"/>
    </row>
    <row r="5" customFormat="false" ht="13.8" hidden="false" customHeight="false" outlineLevel="0" collapsed="false">
      <c r="A5" s="0" t="s">
        <v>8</v>
      </c>
      <c r="B5" s="2" t="s">
        <v>9</v>
      </c>
      <c r="C5" s="3" t="n">
        <v>100000</v>
      </c>
      <c r="D5" s="3" t="n">
        <v>0.05</v>
      </c>
      <c r="E5" s="3"/>
      <c r="F5" s="2"/>
      <c r="G5" s="2"/>
      <c r="H5" s="2"/>
      <c r="I5" s="4"/>
      <c r="J5" s="2"/>
      <c r="K5" s="2"/>
      <c r="L5" s="2"/>
    </row>
    <row r="6" customFormat="false" ht="13.8" hidden="false" customHeight="false" outlineLevel="0" collapsed="false">
      <c r="B6" s="2"/>
      <c r="C6" s="2"/>
      <c r="D6" s="2"/>
      <c r="E6" s="2"/>
      <c r="F6" s="2"/>
      <c r="G6" s="2"/>
      <c r="H6" s="2"/>
      <c r="I6" s="2"/>
      <c r="J6" s="2"/>
      <c r="K6" s="2"/>
      <c r="L6" s="2"/>
    </row>
    <row r="7" customFormat="false" ht="13.8" hidden="false" customHeight="false" outlineLevel="0" collapsed="false">
      <c r="I7" s="5"/>
    </row>
    <row r="8" customFormat="false" ht="13.8" hidden="false" customHeight="false" outlineLevel="0" collapsed="false">
      <c r="I8" s="5"/>
    </row>
    <row r="9" customFormat="false" ht="13.8" hidden="false" customHeight="false" outlineLevel="0" collapsed="false">
      <c r="C9" s="5"/>
      <c r="D9" s="5"/>
      <c r="E9" s="6"/>
      <c r="H9" s="5"/>
      <c r="I9" s="5"/>
    </row>
    <row r="10" customFormat="false" ht="13.8" hidden="false" customHeight="false" outlineLevel="0" collapsed="false">
      <c r="B10" s="0" t="s">
        <v>10</v>
      </c>
      <c r="C10" s="5" t="s">
        <v>11</v>
      </c>
      <c r="D10" s="5" t="s">
        <v>12</v>
      </c>
      <c r="E10" s="6" t="s">
        <v>13</v>
      </c>
      <c r="F10" s="0" t="s">
        <v>14</v>
      </c>
      <c r="G10" s="0" t="s">
        <v>15</v>
      </c>
      <c r="H10" s="5" t="s">
        <v>16</v>
      </c>
      <c r="I10" s="5"/>
    </row>
    <row r="11" customFormat="false" ht="13.8" hidden="false" customHeight="false" outlineLevel="0" collapsed="false">
      <c r="A11" s="0" t="s">
        <v>17</v>
      </c>
      <c r="B11" s="0" t="s">
        <v>18</v>
      </c>
      <c r="C11" s="7" t="n">
        <v>10000</v>
      </c>
      <c r="D11" s="7" t="n">
        <v>10000</v>
      </c>
      <c r="E11" s="8" t="n">
        <v>0.05</v>
      </c>
      <c r="H11" s="5"/>
      <c r="I11" s="5"/>
    </row>
    <row r="12" customFormat="false" ht="13.8" hidden="false" customHeight="false" outlineLevel="0" collapsed="false">
      <c r="A12" s="0" t="s">
        <v>19</v>
      </c>
      <c r="B12" s="0" t="s">
        <v>20</v>
      </c>
      <c r="C12" s="7" t="n">
        <v>50000</v>
      </c>
      <c r="D12" s="7" t="n">
        <v>0</v>
      </c>
      <c r="E12" s="8" t="n">
        <v>0.05</v>
      </c>
      <c r="H12" s="5"/>
      <c r="I12" s="5"/>
    </row>
    <row r="13" customFormat="false" ht="13.8" hidden="false" customHeight="false" outlineLevel="0" collapsed="false">
      <c r="A13" s="0" t="s">
        <v>21</v>
      </c>
      <c r="B13" s="0" t="s">
        <v>22</v>
      </c>
      <c r="C13" s="7" t="n">
        <v>25000</v>
      </c>
      <c r="D13" s="7" t="n">
        <v>10000</v>
      </c>
      <c r="E13" s="8" t="n">
        <v>0.01</v>
      </c>
    </row>
    <row r="14" customFormat="false" ht="13.8" hidden="false" customHeight="false" outlineLevel="0" collapsed="false">
      <c r="A14" s="0" t="s">
        <v>23</v>
      </c>
      <c r="B14" s="0" t="s">
        <v>24</v>
      </c>
      <c r="C14" s="7" t="n">
        <v>0</v>
      </c>
      <c r="D14" s="7" t="n">
        <v>4000</v>
      </c>
      <c r="E14" s="8" t="n">
        <v>0.15</v>
      </c>
      <c r="F14" s="5"/>
      <c r="H14" s="5"/>
      <c r="I14" s="5"/>
    </row>
    <row r="17" customFormat="false" ht="13.8" hidden="false" customHeight="false" outlineLevel="0" collapsed="false">
      <c r="B17" s="0" t="s">
        <v>25</v>
      </c>
    </row>
    <row r="19" customFormat="false" ht="13.8" hidden="false" customHeight="false" outlineLevel="0" collapsed="false">
      <c r="B19" s="0" t="s">
        <v>26</v>
      </c>
    </row>
    <row r="20" customFormat="false" ht="13.8" hidden="false" customHeight="false" outlineLevel="0" collapsed="false">
      <c r="B20" s="0" t="s">
        <v>27</v>
      </c>
    </row>
    <row r="23" customFormat="false" ht="13.8" hidden="false" customHeight="false" outlineLevel="0" collapsed="false"/>
    <row r="24" customFormat="false" ht="17.35" hidden="false" customHeight="false" outlineLevel="0" collapsed="false"/>
    <row r="25" customFormat="false" ht="13.8" hidden="false" customHeight="false" outlineLevel="0" collapsed="false"/>
    <row r="26" customFormat="false" ht="13.8" hidden="false" customHeight="false" outlineLevel="0" collapsed="false"/>
    <row r="27" customFormat="false" ht="13.8" hidden="false" customHeight="false" outlineLevel="0" collapsed="false"/>
    <row r="28" customFormat="false" ht="13.8" hidden="false" customHeight="false" outlineLevel="0" collapsed="false"/>
    <row r="29" customFormat="false" ht="13.8" hidden="false" customHeight="false" outlineLevel="0" collapsed="false"/>
    <row r="30" customFormat="false" ht="13.8" hidden="false" customHeight="false" outlineLevel="0" collapsed="false"/>
    <row r="31" customFormat="false" ht="13.8" hidden="false" customHeight="false" outlineLevel="0" collapsed="false"/>
    <row r="32" customFormat="false" ht="13.8" hidden="false" customHeight="false" outlineLevel="0" collapsed="false"/>
    <row r="33" customFormat="false" ht="13.8" hidden="false" customHeight="false" outlineLevel="0" collapsed="false"/>
    <row r="34" customFormat="false" ht="13.8" hidden="false" customHeight="false" outlineLevel="0" collapsed="false"/>
    <row r="35" customFormat="false" ht="13.8" hidden="false" customHeight="false" outlineLevel="0" collapsed="false"/>
    <row r="36" customFormat="false" ht="13.8" hidden="false" customHeight="false" outlineLevel="0" collapsed="false"/>
    <row r="37" customFormat="false" ht="13.8" hidden="false" customHeight="false" outlineLevel="0" collapsed="false"/>
    <row r="38" customFormat="false" ht="13.8" hidden="false" customHeight="false" outlineLevel="0" collapsed="false"/>
    <row r="39" customFormat="false" ht="13.8" hidden="false" customHeight="false" outlineLevel="0" collapsed="false"/>
    <row r="40" customFormat="false" ht="13.8" hidden="false" customHeight="false" outlineLevel="0" collapsed="false"/>
    <row r="41" customFormat="false" ht="13.8" hidden="false" customHeight="false" outlineLevel="0" collapsed="false"/>
    <row r="42" customFormat="false" ht="13.8" hidden="false" customHeight="false" outlineLevel="0" collapsed="false"/>
    <row r="43" customFormat="false" ht="13.8" hidden="false" customHeight="false" outlineLevel="0" collapsed="false"/>
    <row r="44" customFormat="false" ht="13.8" hidden="false" customHeight="fals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2:K31"/>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E34" activeCellId="0" sqref="E34"/>
    </sheetView>
  </sheetViews>
  <sheetFormatPr defaultRowHeight="12.8"/>
  <cols>
    <col collapsed="false" hidden="false" max="1" min="1" style="0" width="11.5204081632653"/>
    <col collapsed="false" hidden="false" max="2" min="2" style="0" width="19.7244897959184"/>
    <col collapsed="false" hidden="false" max="3" min="3" style="0" width="13.3367346938776"/>
    <col collapsed="false" hidden="false" max="4" min="4" style="0" width="22.6428571428571"/>
    <col collapsed="false" hidden="false" max="5" min="5" style="0" width="19.5816326530612"/>
    <col collapsed="false" hidden="false" max="6" min="6" style="0" width="14.7244897959184"/>
    <col collapsed="false" hidden="false" max="7" min="7" style="0" width="11.5204081632653"/>
    <col collapsed="false" hidden="false" max="8" min="8" style="0" width="21.3928571428571"/>
    <col collapsed="false" hidden="false" max="9" min="9" style="0" width="20.1428571428571"/>
    <col collapsed="false" hidden="false" max="10" min="10" style="0" width="16.2551020408163"/>
    <col collapsed="false" hidden="false" max="1025" min="11" style="0" width="11.5204081632653"/>
  </cols>
  <sheetData>
    <row r="2" customFormat="false" ht="13.8" hidden="false" customHeight="false" outlineLevel="0" collapsed="false">
      <c r="B2" s="2"/>
      <c r="C2" s="2" t="s">
        <v>1</v>
      </c>
      <c r="D2" s="2" t="s">
        <v>2</v>
      </c>
      <c r="E2" s="2" t="s">
        <v>3</v>
      </c>
    </row>
    <row r="3" customFormat="false" ht="13.8" hidden="false" customHeight="false" outlineLevel="0" collapsed="false">
      <c r="A3" s="0" t="s">
        <v>4</v>
      </c>
      <c r="B3" s="2" t="s">
        <v>5</v>
      </c>
      <c r="C3" s="3" t="n">
        <v>500000</v>
      </c>
      <c r="D3" s="3" t="n">
        <v>0.15</v>
      </c>
      <c r="E3" s="3" t="n">
        <f aca="false">D3*C3</f>
        <v>75000</v>
      </c>
    </row>
    <row r="4" customFormat="false" ht="13.8" hidden="false" customHeight="false" outlineLevel="0" collapsed="false">
      <c r="A4" s="0" t="s">
        <v>6</v>
      </c>
      <c r="B4" s="2" t="s">
        <v>7</v>
      </c>
      <c r="C4" s="3" t="n">
        <v>2000000</v>
      </c>
      <c r="D4" s="3" t="n">
        <v>0.05</v>
      </c>
      <c r="E4" s="3" t="n">
        <f aca="false">D4*C4</f>
        <v>100000</v>
      </c>
    </row>
    <row r="5" customFormat="false" ht="13.8" hidden="false" customHeight="false" outlineLevel="0" collapsed="false">
      <c r="A5" s="0" t="s">
        <v>8</v>
      </c>
      <c r="B5" s="2" t="s">
        <v>9</v>
      </c>
      <c r="C5" s="3" t="n">
        <v>100000</v>
      </c>
      <c r="D5" s="3" t="n">
        <v>0.05</v>
      </c>
      <c r="E5" s="3" t="n">
        <f aca="false">D5*C5</f>
        <v>5000</v>
      </c>
    </row>
    <row r="7" customFormat="false" ht="13.8" hidden="false" customHeight="false" outlineLevel="0" collapsed="false">
      <c r="A7" s="0" t="s">
        <v>28</v>
      </c>
      <c r="E7" s="0" t="n">
        <f aca="false">SUM(E3:E5)</f>
        <v>180000</v>
      </c>
    </row>
    <row r="9" customFormat="false" ht="13.8" hidden="false" customHeight="false" outlineLevel="0" collapsed="false">
      <c r="H9" s="0" t="s">
        <v>29</v>
      </c>
      <c r="I9" s="0" t="s">
        <v>30</v>
      </c>
      <c r="J9" s="0" t="s">
        <v>28</v>
      </c>
    </row>
    <row r="10" customFormat="false" ht="13.8" hidden="false" customHeight="false" outlineLevel="0" collapsed="false">
      <c r="B10" s="0" t="s">
        <v>10</v>
      </c>
      <c r="C10" s="5" t="s">
        <v>11</v>
      </c>
      <c r="D10" s="5" t="s">
        <v>12</v>
      </c>
      <c r="E10" s="6" t="s">
        <v>13</v>
      </c>
      <c r="F10" s="0" t="s">
        <v>14</v>
      </c>
      <c r="G10" s="0" t="s">
        <v>15</v>
      </c>
      <c r="H10" s="5" t="s">
        <v>31</v>
      </c>
      <c r="I10" s="0" t="s">
        <v>32</v>
      </c>
      <c r="J10" s="0" t="s">
        <v>3</v>
      </c>
      <c r="K10" s="0" t="s">
        <v>16</v>
      </c>
    </row>
    <row r="11" customFormat="false" ht="13.8" hidden="false" customHeight="false" outlineLevel="0" collapsed="false">
      <c r="A11" s="0" t="s">
        <v>17</v>
      </c>
      <c r="B11" s="0" t="s">
        <v>18</v>
      </c>
      <c r="C11" s="7" t="n">
        <v>10000</v>
      </c>
      <c r="D11" s="7" t="n">
        <v>10000</v>
      </c>
      <c r="E11" s="8" t="n">
        <v>0.05</v>
      </c>
      <c r="F11" s="0" t="s">
        <v>8</v>
      </c>
      <c r="G11" s="0" t="n">
        <f aca="false">C11+D11</f>
        <v>20000</v>
      </c>
      <c r="H11" s="7" t="n">
        <f aca="false">E5*E11</f>
        <v>250</v>
      </c>
      <c r="I11" s="0" t="n">
        <f aca="false">E3+E4</f>
        <v>175000</v>
      </c>
      <c r="J11" s="0" t="n">
        <f aca="false">G11+H11+I11</f>
        <v>195250</v>
      </c>
      <c r="K11" s="0" t="n">
        <f aca="false">E$7-J11</f>
        <v>-15250</v>
      </c>
    </row>
    <row r="12" customFormat="false" ht="13.8" hidden="false" customHeight="false" outlineLevel="0" collapsed="false">
      <c r="A12" s="0" t="s">
        <v>19</v>
      </c>
      <c r="B12" s="0" t="s">
        <v>20</v>
      </c>
      <c r="C12" s="7" t="n">
        <v>50000</v>
      </c>
      <c r="D12" s="7" t="n">
        <v>0</v>
      </c>
      <c r="E12" s="8" t="n">
        <v>0.05</v>
      </c>
      <c r="F12" s="0" t="s">
        <v>6</v>
      </c>
      <c r="G12" s="0" t="n">
        <f aca="false">C12+D12</f>
        <v>50000</v>
      </c>
      <c r="H12" s="7" t="n">
        <f aca="false">E4*E12</f>
        <v>5000</v>
      </c>
      <c r="I12" s="0" t="n">
        <f aca="false">E3+E5</f>
        <v>80000</v>
      </c>
      <c r="J12" s="0" t="n">
        <f aca="false">G12+H12+I12</f>
        <v>135000</v>
      </c>
      <c r="K12" s="0" t="n">
        <f aca="false">E$7-J12</f>
        <v>45000</v>
      </c>
    </row>
    <row r="13" customFormat="false" ht="13.8" hidden="false" customHeight="false" outlineLevel="0" collapsed="false">
      <c r="A13" s="0" t="s">
        <v>21</v>
      </c>
      <c r="B13" s="0" t="s">
        <v>22</v>
      </c>
      <c r="C13" s="7" t="n">
        <v>25000</v>
      </c>
      <c r="D13" s="7" t="n">
        <v>10000</v>
      </c>
      <c r="E13" s="8" t="n">
        <v>0.01</v>
      </c>
      <c r="F13" s="0" t="s">
        <v>33</v>
      </c>
      <c r="G13" s="0" t="n">
        <f aca="false">C13+D13</f>
        <v>35000</v>
      </c>
      <c r="H13" s="0" t="n">
        <f aca="false">E13*(E3+E4)</f>
        <v>1750</v>
      </c>
      <c r="I13" s="0" t="n">
        <f aca="false">E5</f>
        <v>5000</v>
      </c>
      <c r="J13" s="0" t="n">
        <f aca="false">G13+H13+I13</f>
        <v>41750</v>
      </c>
      <c r="K13" s="0" t="n">
        <f aca="false">E$7-J13</f>
        <v>138250</v>
      </c>
    </row>
    <row r="14" customFormat="false" ht="13.8" hidden="false" customHeight="false" outlineLevel="0" collapsed="false">
      <c r="A14" s="0" t="s">
        <v>23</v>
      </c>
      <c r="B14" s="0" t="s">
        <v>24</v>
      </c>
      <c r="C14" s="7" t="n">
        <v>0</v>
      </c>
      <c r="D14" s="7" t="n">
        <v>4000</v>
      </c>
      <c r="E14" s="8" t="n">
        <v>0.15</v>
      </c>
      <c r="F14" s="5" t="s">
        <v>8</v>
      </c>
      <c r="G14" s="0" t="n">
        <f aca="false">C14+D14</f>
        <v>4000</v>
      </c>
      <c r="H14" s="7" t="n">
        <f aca="false">E5*E14</f>
        <v>750</v>
      </c>
      <c r="I14" s="0" t="n">
        <f aca="false">E3+E4</f>
        <v>175000</v>
      </c>
      <c r="J14" s="0" t="n">
        <f aca="false">G14+H14+I14</f>
        <v>179750</v>
      </c>
      <c r="K14" s="0" t="n">
        <f aca="false">E$7-J14</f>
        <v>250</v>
      </c>
    </row>
    <row r="15" customFormat="false" ht="13.8" hidden="false" customHeight="false" outlineLevel="0" collapsed="false">
      <c r="A15" s="0" t="s">
        <v>34</v>
      </c>
      <c r="C15" s="0" t="n">
        <f aca="false">C12+C13</f>
        <v>75000</v>
      </c>
      <c r="D15" s="0" t="n">
        <f aca="false">D12+D13</f>
        <v>10000</v>
      </c>
      <c r="E15" s="0" t="s">
        <v>35</v>
      </c>
      <c r="F15" s="0" t="s">
        <v>33</v>
      </c>
      <c r="G15" s="0" t="n">
        <f aca="false">C15+D15</f>
        <v>85000</v>
      </c>
      <c r="H15" s="0" t="n">
        <f aca="false">0.01*E3+0.0005*E4</f>
        <v>800</v>
      </c>
      <c r="I15" s="0" t="n">
        <f aca="false">E5</f>
        <v>5000</v>
      </c>
      <c r="J15" s="0" t="n">
        <f aca="false">G15+H15+I15</f>
        <v>90800</v>
      </c>
      <c r="K15" s="0" t="n">
        <f aca="false">E$7-J15</f>
        <v>89200</v>
      </c>
    </row>
    <row r="17" customFormat="false" ht="13.8" hidden="false" customHeight="false" outlineLevel="0" collapsed="false">
      <c r="B17" s="9" t="s">
        <v>36</v>
      </c>
    </row>
    <row r="18" customFormat="false" ht="13.8" hidden="false" customHeight="false" outlineLevel="0" collapsed="false">
      <c r="B18" s="0" t="s">
        <v>37</v>
      </c>
    </row>
    <row r="19" customFormat="false" ht="13.8" hidden="false" customHeight="false" outlineLevel="0" collapsed="false">
      <c r="B19" s="0" t="s">
        <v>38</v>
      </c>
    </row>
    <row r="20" customFormat="false" ht="13.8" hidden="false" customHeight="false" outlineLevel="0" collapsed="false">
      <c r="B20" s="0" t="s">
        <v>39</v>
      </c>
    </row>
    <row r="21" customFormat="false" ht="13.8" hidden="false" customHeight="false" outlineLevel="0" collapsed="false">
      <c r="B21" s="0" t="s">
        <v>40</v>
      </c>
    </row>
    <row r="24" customFormat="false" ht="13.8" hidden="false" customHeight="false" outlineLevel="0" collapsed="false"/>
    <row r="25" customFormat="false" ht="13.8" hidden="false" customHeight="false" outlineLevel="0" collapsed="false"/>
    <row r="26" customFormat="false" ht="13.8" hidden="false" customHeight="false" outlineLevel="0" collapsed="false">
      <c r="B26" s="0" t="s">
        <v>41</v>
      </c>
    </row>
    <row r="27" customFormat="false" ht="13.8" hidden="false" customHeight="false" outlineLevel="0" collapsed="false">
      <c r="B27" s="0" t="s">
        <v>42</v>
      </c>
    </row>
    <row r="28" customFormat="false" ht="13.8" hidden="false" customHeight="false" outlineLevel="0" collapsed="false">
      <c r="B28" s="0" t="s">
        <v>43</v>
      </c>
    </row>
    <row r="30" customFormat="false" ht="17.35" hidden="false" customHeight="false" outlineLevel="0" collapsed="false"/>
    <row r="31" customFormat="false" ht="13.8" hidden="false" customHeight="false" outlineLevel="0" collapsed="false"/>
    <row r="32" customFormat="false" ht="13.8" hidden="false" customHeight="false" outlineLevel="0" collapsed="false"/>
    <row r="33" customFormat="false" ht="13.8" hidden="false" customHeight="false" outlineLevel="0" collapsed="false"/>
    <row r="34" customFormat="false" ht="13.8" hidden="false" customHeight="false" outlineLevel="0" collapsed="false"/>
    <row r="35" customFormat="false" ht="13.8" hidden="false" customHeight="false" outlineLevel="0" collapsed="false"/>
    <row r="36" customFormat="false" ht="13.8" hidden="false" customHeight="false" outlineLevel="0" collapsed="false"/>
    <row r="37" customFormat="false" ht="13.8" hidden="false" customHeight="false" outlineLevel="0" collapsed="false"/>
    <row r="38" customFormat="false" ht="13.8" hidden="false" customHeight="false" outlineLevel="0" collapsed="false"/>
    <row r="39" customFormat="false" ht="13.8" hidden="false" customHeight="false" outlineLevel="0" collapsed="false"/>
    <row r="40" customFormat="false" ht="13.8" hidden="false" customHeight="false" outlineLevel="0" collapsed="false"/>
    <row r="41" customFormat="false" ht="13.8" hidden="false" customHeight="false" outlineLevel="0" collapsed="false"/>
    <row r="42" customFormat="false" ht="13.8" hidden="false" customHeight="false" outlineLevel="0" collapsed="false"/>
    <row r="43" customFormat="false" ht="13.8" hidden="false" customHeight="false" outlineLevel="0" collapsed="false"/>
    <row r="44" customFormat="false" ht="13.8" hidden="false" customHeight="false" outlineLevel="0" collapsed="false"/>
    <row r="45" customFormat="false" ht="13.8" hidden="false" customHeight="false" outlineLevel="0" collapsed="false"/>
    <row r="46" customFormat="false" ht="13.8" hidden="false" customHeight="false" outlineLevel="0" collapsed="false"/>
    <row r="47" customFormat="false" ht="13.8" hidden="false" customHeight="false" outlineLevel="0" collapsed="false"/>
    <row r="48" customFormat="false" ht="13.8" hidden="false" customHeight="false" outlineLevel="0" collapsed="false"/>
    <row r="49" customFormat="false" ht="13.8" hidden="false" customHeight="false" outlineLevel="0" collapsed="false"/>
    <row r="50" customFormat="false" ht="13.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29</TotalTime>
  <Application>LibreOffice/5.1.6.2$Linux_X86_64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2017-07-18T13:19:45Z</dcterms:created>
  <dc:creator>Me</dc:creator>
  <dc:description/>
  <dc:language>en-US</dc:language>
  <cp:lastModifiedBy>Stef </cp:lastModifiedBy>
  <dcterms:modified xsi:type="dcterms:W3CDTF">2017-07-24T18:37:38Z</dcterms:modified>
  <cp:revision>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